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60" windowHeight="8190" tabRatio="500"/>
  </bookViews>
  <sheets>
    <sheet name="080452" sheetId="1" r:id="rId1"/>
  </sheets>
  <definedNames>
    <definedName name="_xlnm._FilterDatabase" localSheetId="0">'080452'!$A$10:$M$10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1" l="1"/>
  <c r="J18" i="1"/>
  <c r="J17" i="1"/>
  <c r="J16" i="1"/>
  <c r="J15" i="1"/>
  <c r="J14" i="1"/>
  <c r="J13" i="1"/>
  <c r="J12" i="1"/>
  <c r="J11" i="1"/>
  <c r="J22" i="1" l="1"/>
</calcChain>
</file>

<file path=xl/sharedStrings.xml><?xml version="1.0" encoding="utf-8"?>
<sst xmlns="http://schemas.openxmlformats.org/spreadsheetml/2006/main" count="78" uniqueCount="57">
  <si>
    <t>Maksumuse vorm</t>
  </si>
  <si>
    <t>Pakkuja nimi:</t>
  </si>
  <si>
    <t>Pakkuja registrikood:</t>
  </si>
  <si>
    <t>Pakkuja aadress:</t>
  </si>
  <si>
    <t>Hankelepingu allkirjastaja kontaktandmed ja allkirjastusõiguse alus:</t>
  </si>
  <si>
    <t>Kontaktisik hankelepingusse täitmise osas (nimi ja kontaktandmed):</t>
  </si>
  <si>
    <t>Pakkumuse koostamise aeg:</t>
  </si>
  <si>
    <t>Pakkumuse jõusoleku aeg kalendripäevades:</t>
  </si>
  <si>
    <t>Rida</t>
  </si>
  <si>
    <t>DAX ID</t>
  </si>
  <si>
    <t>DAX VARIANT</t>
  </si>
  <si>
    <t>Nimetus*</t>
  </si>
  <si>
    <t>Tootjakood*</t>
  </si>
  <si>
    <t>Kogus</t>
  </si>
  <si>
    <t>Ühik</t>
  </si>
  <si>
    <t>Pakkuja kirjutab pakutava toote tootekoodi</t>
  </si>
  <si>
    <t>Ühikuhind km-ta</t>
  </si>
  <si>
    <t>Maksumus km-ta (täidab valem)</t>
  </si>
  <si>
    <t>Tarneaeg (nädalates)</t>
  </si>
  <si>
    <t>Märkused</t>
  </si>
  <si>
    <t>Tarnekoht</t>
  </si>
  <si>
    <t>patarei CR123</t>
  </si>
  <si>
    <t>tk</t>
  </si>
  <si>
    <t>Xcell</t>
  </si>
  <si>
    <t>Smarten ladu, Rukki tee 1, Lehmja</t>
  </si>
  <si>
    <t>Patarei AA/LR6; 1,5V</t>
  </si>
  <si>
    <t>Patarei AAA/LR03; 1,5V</t>
  </si>
  <si>
    <t>patarei C/LR14</t>
  </si>
  <si>
    <t>Varta Industrial</t>
  </si>
  <si>
    <t>patarei D/LR20</t>
  </si>
  <si>
    <t>Patarei "Krona"/6LR61; 9V</t>
  </si>
  <si>
    <t>patarei 2CR5</t>
  </si>
  <si>
    <t>Varta</t>
  </si>
  <si>
    <t>patarei CR2032</t>
  </si>
  <si>
    <t>GP</t>
  </si>
  <si>
    <t>Patarei 1/2AA/LS14250; 3,6V</t>
  </si>
  <si>
    <r>
      <rPr>
        <b/>
        <sz val="14"/>
        <rFont val="Times New Roman"/>
        <family val="1"/>
        <charset val="186"/>
      </rPr>
      <t>*</t>
    </r>
    <r>
      <rPr>
        <b/>
        <sz val="11"/>
        <rFont val="Times New Roman"/>
        <family val="1"/>
        <charset val="186"/>
      </rPr>
      <t>Või sellega samaväärne. Samaväärse toote pakkumise korral tuleb esitada pakkumuse juurde toote spetsifikatsioonid.</t>
    </r>
  </si>
  <si>
    <t>Samaväärne toode peab vastama küsitud toote parameetritele.</t>
  </si>
  <si>
    <t>Pakkumuse kogumaksumus:</t>
  </si>
  <si>
    <t>NB! Kõik tarnitavad tooted peavad olema markeeritud DAX kaubakoodidega, kui hankija on need tabelisse märkinud.</t>
  </si>
  <si>
    <t>Tabeli muutmine ei ole lubatud</t>
  </si>
  <si>
    <t>Kaup tarnitakse tulbas "Tarnekoht" märgitud asukohta</t>
  </si>
  <si>
    <t>Oluline informatsioon</t>
  </si>
  <si>
    <t>Tarneaeg mitte rohkem, kui 4 nädalat hankelepingu sõlmimisest. Hankijal on äärmise vajaduse tõttu kiire!</t>
  </si>
  <si>
    <t>LR14-VARTA</t>
  </si>
  <si>
    <t>LR20-VARTA</t>
  </si>
  <si>
    <t>6LR61-VARTA</t>
  </si>
  <si>
    <t>2CR5-VARTA</t>
  </si>
  <si>
    <t>CR123-XCELL</t>
  </si>
  <si>
    <t>LR6-XCELL</t>
  </si>
  <si>
    <t>LR03-XCELL</t>
  </si>
  <si>
    <t>LS14250-XCELL</t>
  </si>
  <si>
    <t>CR2032-GP</t>
  </si>
  <si>
    <t>Dormikor OÜ</t>
  </si>
  <si>
    <t>Peterburi 90f</t>
  </si>
  <si>
    <t>Ann Nigul, põhikiri</t>
  </si>
  <si>
    <t>Ann Nigul, ann.nigul@oomipood.ee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</si>
</sst>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€&quot;_-;\-* #,##0.00&quot; €&quot;_-;_-* \-??&quot; €&quot;_-;_-@_-"/>
  </numFmts>
  <fonts count="9" x14ac:knownFonts="1">
    <font>
      <sz val="11"/>
      <color rgb="FF000000"/>
      <name val="Calibri"/>
      <family val="2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sz val="11"/>
      <color rgb="FF4472C4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rgb="FFDAE3F3"/>
        <bgColor rgb="FFCCFFFF"/>
      </patternFill>
    </fill>
    <fill>
      <patternFill patternType="solid">
        <fgColor rgb="FFFFC000"/>
        <bgColor rgb="FFFF9900"/>
      </patternFill>
    </fill>
    <fill>
      <patternFill patternType="solid">
        <fgColor rgb="FFED7D31"/>
        <bgColor rgb="FFFF8080"/>
      </patternFill>
    </fill>
    <fill>
      <patternFill patternType="solid">
        <fgColor rgb="FFC5E0B4"/>
        <bgColor rgb="FFDAE3F3"/>
      </patternFill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49" fontId="2" fillId="0" borderId="0" xfId="0" applyNumberFormat="1" applyFont="1" applyBorder="1" applyAlignment="1" applyProtection="1">
      <alignment horizontal="center" vertical="top"/>
    </xf>
    <xf numFmtId="0" fontId="3" fillId="0" borderId="0" xfId="0" applyFont="1"/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left" vertical="center"/>
    </xf>
    <xf numFmtId="49" fontId="5" fillId="5" borderId="1" xfId="0" applyNumberFormat="1" applyFont="1" applyFill="1" applyBorder="1" applyAlignment="1" applyProtection="1">
      <alignment horizontal="left"/>
    </xf>
    <xf numFmtId="2" fontId="1" fillId="5" borderId="1" xfId="0" applyNumberFormat="1" applyFont="1" applyFill="1" applyBorder="1" applyAlignment="1" applyProtection="1">
      <alignment horizontal="center" vertical="center"/>
    </xf>
    <xf numFmtId="164" fontId="1" fillId="5" borderId="1" xfId="0" applyNumberFormat="1" applyFont="1" applyFill="1" applyBorder="1" applyAlignment="1" applyProtection="1">
      <alignment horizontal="left" vertical="center"/>
    </xf>
    <xf numFmtId="164" fontId="1" fillId="3" borderId="1" xfId="0" applyNumberFormat="1" applyFont="1" applyFill="1" applyBorder="1" applyAlignment="1" applyProtection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 applyProtection="1">
      <alignment horizontal="left"/>
    </xf>
    <xf numFmtId="164" fontId="1" fillId="5" borderId="1" xfId="0" applyNumberFormat="1" applyFont="1" applyFill="1" applyBorder="1" applyAlignment="1" applyProtection="1">
      <alignment horizontal="left"/>
    </xf>
    <xf numFmtId="0" fontId="1" fillId="5" borderId="1" xfId="0" applyFont="1" applyFill="1" applyBorder="1" applyAlignment="1">
      <alignment horizontal="left"/>
    </xf>
    <xf numFmtId="3" fontId="1" fillId="5" borderId="1" xfId="0" applyNumberFormat="1" applyFont="1" applyFill="1" applyBorder="1" applyAlignment="1" applyProtection="1">
      <alignment horizontal="center"/>
    </xf>
    <xf numFmtId="4" fontId="2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/>
    <xf numFmtId="164" fontId="2" fillId="0" borderId="0" xfId="0" applyNumberFormat="1" applyFont="1" applyBorder="1" applyAlignment="1">
      <alignment horizontal="left" wrapText="1"/>
    </xf>
    <xf numFmtId="3" fontId="6" fillId="6" borderId="2" xfId="0" applyNumberFormat="1" applyFont="1" applyFill="1" applyBorder="1" applyAlignment="1">
      <alignment horizontal="left"/>
    </xf>
    <xf numFmtId="3" fontId="7" fillId="6" borderId="3" xfId="0" applyNumberFormat="1" applyFont="1" applyFill="1" applyBorder="1" applyAlignment="1">
      <alignment horizontal="left"/>
    </xf>
    <xf numFmtId="0" fontId="1" fillId="6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7" fillId="6" borderId="5" xfId="0" applyFont="1" applyFill="1" applyBorder="1"/>
    <xf numFmtId="0" fontId="7" fillId="6" borderId="6" xfId="0" applyFont="1" applyFill="1" applyBorder="1"/>
    <xf numFmtId="0" fontId="1" fillId="6" borderId="7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2" fillId="3" borderId="8" xfId="0" applyFont="1" applyFill="1" applyBorder="1" applyAlignment="1">
      <alignment horizontal="right"/>
    </xf>
    <xf numFmtId="164" fontId="2" fillId="3" borderId="9" xfId="0" applyNumberFormat="1" applyFont="1" applyFill="1" applyBorder="1"/>
    <xf numFmtId="0" fontId="7" fillId="0" borderId="0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6" borderId="1" xfId="0" applyFont="1" applyFill="1" applyBorder="1"/>
    <xf numFmtId="0" fontId="1" fillId="6" borderId="1" xfId="0" applyFont="1" applyFill="1" applyBorder="1"/>
    <xf numFmtId="0" fontId="1" fillId="0" borderId="0" xfId="0" applyFont="1" applyBorder="1"/>
    <xf numFmtId="0" fontId="2" fillId="4" borderId="1" xfId="0" applyFont="1" applyFill="1" applyBorder="1"/>
    <xf numFmtId="0" fontId="2" fillId="0" borderId="0" xfId="0" applyFont="1" applyBorder="1"/>
    <xf numFmtId="0" fontId="2" fillId="0" borderId="10" xfId="0" applyFont="1" applyBorder="1"/>
    <xf numFmtId="0" fontId="1" fillId="0" borderId="11" xfId="0" applyFont="1" applyBorder="1"/>
    <xf numFmtId="0" fontId="8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14" fontId="3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A31"/>
  <sheetViews>
    <sheetView tabSelected="1" zoomScaleNormal="100" workbookViewId="0">
      <selection activeCell="A26" sqref="A26"/>
    </sheetView>
  </sheetViews>
  <sheetFormatPr defaultColWidth="9.140625" defaultRowHeight="15" x14ac:dyDescent="0.25"/>
  <cols>
    <col min="1" max="1" width="4.85546875" style="1" customWidth="1"/>
    <col min="2" max="2" width="10" style="1" customWidth="1"/>
    <col min="3" max="3" width="16" style="1" customWidth="1"/>
    <col min="4" max="4" width="86.140625" style="1" customWidth="1"/>
    <col min="5" max="5" width="18" style="1" customWidth="1"/>
    <col min="6" max="6" width="11" style="1" customWidth="1"/>
    <col min="7" max="7" width="5.140625" style="1" customWidth="1"/>
    <col min="8" max="8" width="18.7109375" style="1" customWidth="1"/>
    <col min="9" max="9" width="11.140625" style="1" customWidth="1"/>
    <col min="10" max="10" width="20" style="1" customWidth="1"/>
    <col min="11" max="11" width="11.140625" style="1" customWidth="1"/>
    <col min="12" max="12" width="20" style="1" customWidth="1"/>
    <col min="13" max="13" width="30.5703125" style="1" customWidth="1"/>
    <col min="14" max="1015" width="9.140625" style="1"/>
  </cols>
  <sheetData>
    <row r="1" spans="1:13" ht="18" customHeight="1" x14ac:dyDescent="0.25">
      <c r="D1" s="2" t="s">
        <v>0</v>
      </c>
      <c r="E1" s="3"/>
    </row>
    <row r="2" spans="1:13" x14ac:dyDescent="0.25">
      <c r="D2" s="4" t="s">
        <v>1</v>
      </c>
      <c r="E2" s="5" t="s">
        <v>53</v>
      </c>
    </row>
    <row r="3" spans="1:13" x14ac:dyDescent="0.25">
      <c r="D3" s="4" t="s">
        <v>2</v>
      </c>
      <c r="E3" s="5">
        <v>10284814</v>
      </c>
    </row>
    <row r="4" spans="1:13" x14ac:dyDescent="0.25">
      <c r="D4" s="4" t="s">
        <v>3</v>
      </c>
      <c r="E4" s="5" t="s">
        <v>54</v>
      </c>
    </row>
    <row r="5" spans="1:13" x14ac:dyDescent="0.25">
      <c r="D5" s="4" t="s">
        <v>4</v>
      </c>
      <c r="E5" s="5" t="s">
        <v>55</v>
      </c>
    </row>
    <row r="6" spans="1:13" x14ac:dyDescent="0.25">
      <c r="D6" s="4" t="s">
        <v>5</v>
      </c>
      <c r="E6" s="5" t="s">
        <v>56</v>
      </c>
    </row>
    <row r="7" spans="1:13" x14ac:dyDescent="0.25">
      <c r="D7" s="4" t="s">
        <v>6</v>
      </c>
      <c r="E7" s="53">
        <v>45454</v>
      </c>
    </row>
    <row r="8" spans="1:13" x14ac:dyDescent="0.25">
      <c r="D8" s="4" t="s">
        <v>7</v>
      </c>
      <c r="E8" s="5">
        <v>30</v>
      </c>
    </row>
    <row r="10" spans="1:13" s="12" customFormat="1" ht="42.75" x14ac:dyDescent="0.25">
      <c r="A10" s="6" t="s">
        <v>8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7" t="s">
        <v>15</v>
      </c>
      <c r="I10" s="7" t="s">
        <v>16</v>
      </c>
      <c r="J10" s="8" t="s">
        <v>17</v>
      </c>
      <c r="K10" s="9" t="s">
        <v>18</v>
      </c>
      <c r="L10" s="10" t="s">
        <v>19</v>
      </c>
      <c r="M10" s="11" t="s">
        <v>20</v>
      </c>
    </row>
    <row r="11" spans="1:13" s="12" customFormat="1" x14ac:dyDescent="0.25">
      <c r="A11" s="13">
        <v>1</v>
      </c>
      <c r="B11" s="14">
        <v>337487</v>
      </c>
      <c r="C11" s="14"/>
      <c r="D11" s="15" t="s">
        <v>21</v>
      </c>
      <c r="E11" s="14"/>
      <c r="F11" s="16">
        <v>24000</v>
      </c>
      <c r="G11" s="14" t="s">
        <v>22</v>
      </c>
      <c r="H11" s="14" t="s">
        <v>48</v>
      </c>
      <c r="I11" s="17">
        <v>0.88</v>
      </c>
      <c r="J11" s="18">
        <f t="shared" ref="J11:J19" si="0">I11*F11</f>
        <v>21120</v>
      </c>
      <c r="K11" s="19">
        <v>4</v>
      </c>
      <c r="L11" s="14" t="s">
        <v>23</v>
      </c>
      <c r="M11" s="20" t="s">
        <v>24</v>
      </c>
    </row>
    <row r="12" spans="1:13" s="12" customFormat="1" x14ac:dyDescent="0.25">
      <c r="A12" s="13">
        <v>2</v>
      </c>
      <c r="B12" s="14">
        <v>337487</v>
      </c>
      <c r="C12" s="14"/>
      <c r="D12" s="15" t="s">
        <v>25</v>
      </c>
      <c r="E12" s="14"/>
      <c r="F12" s="16">
        <v>30000</v>
      </c>
      <c r="G12" s="14" t="s">
        <v>22</v>
      </c>
      <c r="H12" s="14" t="s">
        <v>49</v>
      </c>
      <c r="I12" s="17">
        <v>0.15</v>
      </c>
      <c r="J12" s="18">
        <f t="shared" si="0"/>
        <v>4500</v>
      </c>
      <c r="K12" s="19">
        <v>4</v>
      </c>
      <c r="L12" s="14" t="s">
        <v>23</v>
      </c>
      <c r="M12" s="20" t="s">
        <v>24</v>
      </c>
    </row>
    <row r="13" spans="1:13" s="12" customFormat="1" x14ac:dyDescent="0.25">
      <c r="A13" s="13">
        <v>3</v>
      </c>
      <c r="B13" s="14">
        <v>337487</v>
      </c>
      <c r="C13" s="14"/>
      <c r="D13" s="15" t="s">
        <v>26</v>
      </c>
      <c r="E13" s="14"/>
      <c r="F13" s="16">
        <v>45000</v>
      </c>
      <c r="G13" s="14" t="s">
        <v>22</v>
      </c>
      <c r="H13" s="14" t="s">
        <v>50</v>
      </c>
      <c r="I13" s="17">
        <v>0.13</v>
      </c>
      <c r="J13" s="18">
        <f t="shared" si="0"/>
        <v>5850</v>
      </c>
      <c r="K13" s="19">
        <v>4</v>
      </c>
      <c r="L13" s="14" t="s">
        <v>23</v>
      </c>
      <c r="M13" s="20" t="s">
        <v>24</v>
      </c>
    </row>
    <row r="14" spans="1:13" s="12" customFormat="1" x14ac:dyDescent="0.25">
      <c r="A14" s="13">
        <v>4</v>
      </c>
      <c r="B14" s="14">
        <v>337487</v>
      </c>
      <c r="C14" s="14"/>
      <c r="D14" s="15" t="s">
        <v>27</v>
      </c>
      <c r="E14" s="14"/>
      <c r="F14" s="16">
        <v>24000</v>
      </c>
      <c r="G14" s="14" t="s">
        <v>22</v>
      </c>
      <c r="H14" s="14" t="s">
        <v>44</v>
      </c>
      <c r="I14" s="17">
        <v>0.53</v>
      </c>
      <c r="J14" s="18">
        <f t="shared" si="0"/>
        <v>12720</v>
      </c>
      <c r="K14" s="19">
        <v>4</v>
      </c>
      <c r="L14" s="14" t="s">
        <v>28</v>
      </c>
      <c r="M14" s="20" t="s">
        <v>24</v>
      </c>
    </row>
    <row r="15" spans="1:13" s="12" customFormat="1" ht="14.25" customHeight="1" x14ac:dyDescent="0.25">
      <c r="A15" s="13">
        <v>5</v>
      </c>
      <c r="B15" s="21">
        <v>337487</v>
      </c>
      <c r="C15" s="21"/>
      <c r="D15" s="15" t="s">
        <v>29</v>
      </c>
      <c r="E15" s="21"/>
      <c r="F15" s="16">
        <v>9000</v>
      </c>
      <c r="G15" s="21" t="s">
        <v>22</v>
      </c>
      <c r="H15" s="21" t="s">
        <v>45</v>
      </c>
      <c r="I15" s="22">
        <v>0.74</v>
      </c>
      <c r="J15" s="18">
        <f t="shared" si="0"/>
        <v>6660</v>
      </c>
      <c r="K15" s="23">
        <v>4</v>
      </c>
      <c r="L15" s="21" t="s">
        <v>28</v>
      </c>
      <c r="M15" s="20" t="s">
        <v>24</v>
      </c>
    </row>
    <row r="16" spans="1:13" s="12" customFormat="1" x14ac:dyDescent="0.25">
      <c r="A16" s="13">
        <v>6</v>
      </c>
      <c r="B16" s="21">
        <v>337487</v>
      </c>
      <c r="C16" s="21"/>
      <c r="D16" s="15" t="s">
        <v>30</v>
      </c>
      <c r="E16" s="21"/>
      <c r="F16" s="16">
        <v>1200</v>
      </c>
      <c r="G16" s="21" t="s">
        <v>22</v>
      </c>
      <c r="H16" s="21" t="s">
        <v>46</v>
      </c>
      <c r="I16" s="22">
        <v>0.69</v>
      </c>
      <c r="J16" s="18">
        <f t="shared" si="0"/>
        <v>827.99999999999989</v>
      </c>
      <c r="K16" s="23">
        <v>4</v>
      </c>
      <c r="L16" s="21" t="s">
        <v>28</v>
      </c>
      <c r="M16" s="20" t="s">
        <v>24</v>
      </c>
    </row>
    <row r="17" spans="1:13" s="12" customFormat="1" x14ac:dyDescent="0.25">
      <c r="A17" s="24">
        <v>7</v>
      </c>
      <c r="B17" s="21">
        <v>337487</v>
      </c>
      <c r="C17" s="21"/>
      <c r="D17" s="15" t="s">
        <v>31</v>
      </c>
      <c r="E17" s="21"/>
      <c r="F17" s="16">
        <v>1200</v>
      </c>
      <c r="G17" s="21" t="s">
        <v>22</v>
      </c>
      <c r="H17" s="21" t="s">
        <v>47</v>
      </c>
      <c r="I17" s="22">
        <v>3.14</v>
      </c>
      <c r="J17" s="18">
        <f t="shared" si="0"/>
        <v>3768</v>
      </c>
      <c r="K17" s="23">
        <v>4</v>
      </c>
      <c r="L17" s="21" t="s">
        <v>32</v>
      </c>
      <c r="M17" s="20" t="s">
        <v>24</v>
      </c>
    </row>
    <row r="18" spans="1:13" s="12" customFormat="1" x14ac:dyDescent="0.25">
      <c r="A18" s="24">
        <v>8</v>
      </c>
      <c r="B18" s="21">
        <v>337487</v>
      </c>
      <c r="C18" s="21"/>
      <c r="D18" s="15" t="s">
        <v>33</v>
      </c>
      <c r="E18" s="21"/>
      <c r="F18" s="16">
        <v>1200</v>
      </c>
      <c r="G18" s="21" t="s">
        <v>22</v>
      </c>
      <c r="H18" s="21" t="s">
        <v>52</v>
      </c>
      <c r="I18" s="22">
        <v>0.27</v>
      </c>
      <c r="J18" s="18">
        <f t="shared" si="0"/>
        <v>324</v>
      </c>
      <c r="K18" s="23">
        <v>4</v>
      </c>
      <c r="L18" s="21" t="s">
        <v>34</v>
      </c>
      <c r="M18" s="20" t="s">
        <v>24</v>
      </c>
    </row>
    <row r="19" spans="1:13" s="12" customFormat="1" x14ac:dyDescent="0.25">
      <c r="A19" s="24">
        <v>9</v>
      </c>
      <c r="B19" s="21">
        <v>337487</v>
      </c>
      <c r="C19" s="21"/>
      <c r="D19" s="15" t="s">
        <v>35</v>
      </c>
      <c r="E19" s="21"/>
      <c r="F19" s="16">
        <v>1200</v>
      </c>
      <c r="G19" s="21" t="s">
        <v>22</v>
      </c>
      <c r="H19" s="21" t="s">
        <v>51</v>
      </c>
      <c r="I19" s="22">
        <v>1.35</v>
      </c>
      <c r="J19" s="18">
        <f t="shared" si="0"/>
        <v>1620</v>
      </c>
      <c r="K19" s="23">
        <v>4</v>
      </c>
      <c r="L19" s="21" t="s">
        <v>23</v>
      </c>
      <c r="M19" s="20" t="s">
        <v>24</v>
      </c>
    </row>
    <row r="20" spans="1:13" ht="20.100000000000001" customHeight="1" x14ac:dyDescent="0.25">
      <c r="F20" s="25"/>
      <c r="G20" s="26"/>
      <c r="H20" s="27"/>
      <c r="I20" s="27"/>
      <c r="J20" s="28"/>
    </row>
    <row r="21" spans="1:13" ht="18.75" x14ac:dyDescent="0.3">
      <c r="B21" s="29" t="s">
        <v>36</v>
      </c>
      <c r="C21" s="30"/>
      <c r="D21" s="31"/>
      <c r="E21" s="32"/>
      <c r="F21" s="32"/>
      <c r="G21" s="33"/>
      <c r="H21" s="33"/>
      <c r="I21" s="27"/>
    </row>
    <row r="22" spans="1:13" x14ac:dyDescent="0.25">
      <c r="B22" s="34" t="s">
        <v>37</v>
      </c>
      <c r="C22" s="35"/>
      <c r="D22" s="36"/>
      <c r="E22" s="32"/>
      <c r="F22" s="32"/>
      <c r="G22" s="33"/>
      <c r="H22" s="37"/>
      <c r="I22" s="38" t="s">
        <v>38</v>
      </c>
      <c r="J22" s="39">
        <f>SUM(J11:J19)</f>
        <v>57390</v>
      </c>
    </row>
    <row r="23" spans="1:13" x14ac:dyDescent="0.25">
      <c r="B23" s="40"/>
      <c r="C23" s="40"/>
      <c r="D23" s="32"/>
      <c r="E23" s="32"/>
      <c r="F23" s="32"/>
      <c r="G23" s="33"/>
      <c r="H23" s="33"/>
      <c r="I23" s="41"/>
      <c r="J23" s="42"/>
    </row>
    <row r="24" spans="1:13" x14ac:dyDescent="0.25">
      <c r="B24" s="43" t="s">
        <v>39</v>
      </c>
      <c r="C24" s="43"/>
      <c r="D24" s="44"/>
      <c r="E24" s="33"/>
      <c r="F24" s="33"/>
      <c r="G24" s="33"/>
      <c r="H24" s="33"/>
      <c r="I24" s="27"/>
      <c r="J24" s="27"/>
    </row>
    <row r="25" spans="1:13" x14ac:dyDescent="0.25">
      <c r="E25" s="33"/>
      <c r="F25" s="33"/>
      <c r="G25" s="33"/>
      <c r="H25" s="33"/>
      <c r="I25" s="27"/>
    </row>
    <row r="26" spans="1:13" x14ac:dyDescent="0.25">
      <c r="B26" s="43" t="s">
        <v>40</v>
      </c>
      <c r="C26" s="43"/>
      <c r="D26" s="44"/>
      <c r="E26" s="45"/>
      <c r="F26" s="45"/>
      <c r="G26" s="45"/>
      <c r="H26" s="45"/>
    </row>
    <row r="27" spans="1:13" x14ac:dyDescent="0.25">
      <c r="E27" s="45"/>
      <c r="F27" s="45"/>
      <c r="G27" s="45"/>
      <c r="H27" s="45"/>
    </row>
    <row r="28" spans="1:13" x14ac:dyDescent="0.25">
      <c r="B28" s="46" t="s">
        <v>41</v>
      </c>
      <c r="C28" s="46"/>
      <c r="D28" s="46"/>
      <c r="E28" s="45"/>
      <c r="F28" s="45"/>
      <c r="G28" s="45"/>
      <c r="H28" s="45"/>
    </row>
    <row r="29" spans="1:13" s="27" customFormat="1" x14ac:dyDescent="0.25">
      <c r="B29" s="47"/>
      <c r="C29" s="47"/>
      <c r="D29" s="47"/>
      <c r="E29" s="33"/>
      <c r="F29" s="33"/>
      <c r="G29" s="33"/>
      <c r="H29" s="33"/>
    </row>
    <row r="30" spans="1:13" x14ac:dyDescent="0.25">
      <c r="B30" s="48" t="s">
        <v>42</v>
      </c>
      <c r="C30" s="49"/>
    </row>
    <row r="31" spans="1:13" x14ac:dyDescent="0.25">
      <c r="B31" s="50" t="s">
        <v>43</v>
      </c>
      <c r="C31" s="51"/>
      <c r="D31" s="52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080452</vt:lpstr>
      <vt:lpstr>'080452'!_FilterDatabase</vt:lpstr>
    </vt:vector>
  </TitlesOfParts>
  <Company>MIL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Kaino Voolmaa</dc:creator>
  <cp:lastModifiedBy>Ann Nigul</cp:lastModifiedBy>
  <cp:revision>4</cp:revision>
  <dcterms:created xsi:type="dcterms:W3CDTF">2022-09-05T06:02:46Z</dcterms:created>
  <dcterms:modified xsi:type="dcterms:W3CDTF">2024-06-11T05:45:24Z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MIL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